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00"/>
  </bookViews>
  <sheets>
    <sheet name="GLANCE" sheetId="3" r:id="rId1"/>
  </sheets>
  <calcPr calcId="125725"/>
</workbook>
</file>

<file path=xl/calcChain.xml><?xml version="1.0" encoding="utf-8"?>
<calcChain xmlns="http://schemas.openxmlformats.org/spreadsheetml/2006/main">
  <c r="E43" i="3"/>
  <c r="D43"/>
  <c r="F19"/>
  <c r="E45"/>
  <c r="E44"/>
  <c r="D45"/>
  <c r="D44"/>
  <c r="E42"/>
  <c r="D42"/>
  <c r="E41"/>
  <c r="D41"/>
  <c r="F26"/>
  <c r="F27"/>
  <c r="D28"/>
  <c r="E28"/>
  <c r="F29"/>
  <c r="F30"/>
  <c r="D31"/>
  <c r="E31"/>
  <c r="D32"/>
  <c r="E32"/>
  <c r="D33"/>
  <c r="E33"/>
  <c r="F16"/>
  <c r="F15"/>
  <c r="F13"/>
  <c r="F12"/>
  <c r="E19"/>
  <c r="E18"/>
  <c r="D19"/>
  <c r="D18"/>
  <c r="E17"/>
  <c r="D17"/>
  <c r="E14"/>
  <c r="D14"/>
  <c r="F28" l="1"/>
  <c r="F33"/>
  <c r="D34"/>
  <c r="F31"/>
  <c r="E34"/>
  <c r="F32"/>
  <c r="E20"/>
  <c r="F18"/>
  <c r="D20"/>
  <c r="F45"/>
  <c r="D46"/>
  <c r="D48"/>
  <c r="F41"/>
  <c r="F17"/>
  <c r="E48"/>
  <c r="F44"/>
  <c r="F42"/>
  <c r="D47"/>
  <c r="E47"/>
  <c r="E46"/>
  <c r="F14"/>
  <c r="F34" l="1"/>
  <c r="D49"/>
  <c r="F20"/>
  <c r="F43"/>
  <c r="F46"/>
  <c r="F48"/>
  <c r="F47"/>
  <c r="E49"/>
  <c r="F49" l="1"/>
</calcChain>
</file>

<file path=xl/sharedStrings.xml><?xml version="1.0" encoding="utf-8"?>
<sst xmlns="http://schemas.openxmlformats.org/spreadsheetml/2006/main" count="104" uniqueCount="53">
  <si>
    <t>Total</t>
  </si>
  <si>
    <t>TOTAL</t>
  </si>
  <si>
    <t>REGULAR</t>
  </si>
  <si>
    <t>PRIVATE</t>
  </si>
  <si>
    <t>PASS PERCENTAGE</t>
  </si>
  <si>
    <t>GROUP</t>
  </si>
  <si>
    <t>SEX</t>
  </si>
  <si>
    <t>APPEARED</t>
  </si>
  <si>
    <t>PASS</t>
  </si>
  <si>
    <t>PASS%</t>
  </si>
  <si>
    <t>MALE</t>
  </si>
  <si>
    <t>FEMALE</t>
  </si>
  <si>
    <r>
      <t xml:space="preserve"> </t>
    </r>
    <r>
      <rPr>
        <b/>
        <u/>
        <sz val="22"/>
        <color theme="1"/>
        <rFont val="Cambria"/>
        <family val="1"/>
      </rPr>
      <t xml:space="preserve"> OVERALL PASS  PERCENTAGE</t>
    </r>
  </si>
  <si>
    <t>OVERALL</t>
  </si>
  <si>
    <t>RESULT AT A GLANCE</t>
  </si>
  <si>
    <t>i)</t>
  </si>
  <si>
    <t>Total No. of candidates who applied for admission in the examination</t>
  </si>
  <si>
    <t>ii)</t>
  </si>
  <si>
    <t>No. of Candidates who actually appeared in the examination.</t>
  </si>
  <si>
    <t>iii)</t>
  </si>
  <si>
    <t>No. of successful candidates.</t>
  </si>
  <si>
    <t>Science</t>
  </si>
  <si>
    <t>Humanities</t>
  </si>
  <si>
    <t>BISE, Multan</t>
  </si>
  <si>
    <t>UMC LIST AND THEIR DECISIONS WITH STATISTICS</t>
  </si>
  <si>
    <t xml:space="preserve">Sr. </t>
  </si>
  <si>
    <t>Total UMC</t>
  </si>
  <si>
    <t>Received form the Centres</t>
  </si>
  <si>
    <t>Received form the other Corners/Sub Examiner</t>
  </si>
  <si>
    <t>iv)</t>
  </si>
  <si>
    <t>Decided</t>
  </si>
  <si>
    <t>v)</t>
  </si>
  <si>
    <t>Punished</t>
  </si>
  <si>
    <t>vi)</t>
  </si>
  <si>
    <t>Let off</t>
  </si>
  <si>
    <t>vii)</t>
  </si>
  <si>
    <t>Under Trial</t>
  </si>
  <si>
    <t>Nil</t>
  </si>
  <si>
    <t>Detail</t>
  </si>
  <si>
    <t>20.08.2018</t>
  </si>
  <si>
    <t xml:space="preserve">(Parvaiz Akhtar Awan)  </t>
  </si>
  <si>
    <t>Controller of Examinations</t>
  </si>
  <si>
    <t>(Dr. Muhammad Zafar Iqbal Tahir)</t>
  </si>
  <si>
    <t>Asstt. Controller Exams.</t>
  </si>
  <si>
    <t xml:space="preserve">     (Qazi Mujeeb-ur-Rehman)</t>
  </si>
  <si>
    <t xml:space="preserve">     System Analyst</t>
  </si>
  <si>
    <t xml:space="preserve">     BISE, Multan</t>
  </si>
  <si>
    <t xml:space="preserve">          (Qazi Mujeeb-ur-Rehman)</t>
  </si>
  <si>
    <t xml:space="preserve">          System Analyst</t>
  </si>
  <si>
    <t xml:space="preserve">          BISE, Multan</t>
  </si>
  <si>
    <t xml:space="preserve">          (Dr. Muhammad Zafar Iqbal Tahir)</t>
  </si>
  <si>
    <t xml:space="preserve">          Controller of Examinations</t>
  </si>
  <si>
    <t>NIL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</si>
</sst>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6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Times New Roman"/>
      <family val="1"/>
    </font>
    <font>
      <b/>
      <sz val="19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7"/>
      <color theme="1"/>
      <name val="Cambria"/>
      <family val="1"/>
    </font>
    <font>
      <b/>
      <sz val="22"/>
      <color theme="1"/>
      <name val="Cambria"/>
      <family val="1"/>
    </font>
    <font>
      <b/>
      <u/>
      <sz val="22"/>
      <color theme="1"/>
      <name val="Cambria"/>
      <family val="1"/>
    </font>
    <font>
      <sz val="20"/>
      <color theme="1"/>
      <name val="Cambria"/>
      <family val="1"/>
    </font>
    <font>
      <b/>
      <sz val="21"/>
      <color theme="1"/>
      <name val="Cambria"/>
      <family val="1"/>
    </font>
    <font>
      <b/>
      <sz val="20"/>
      <color theme="1"/>
      <name val="Cambria"/>
      <family val="1"/>
    </font>
    <font>
      <b/>
      <sz val="16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b/>
      <sz val="11"/>
      <color theme="1"/>
      <name val="Times New Roman"/>
      <family val="1"/>
    </font>
    <font>
      <sz val="7"/>
      <color theme="1"/>
      <name val="Cambria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4"/>
      <color theme="1"/>
      <name val="Constantia"/>
      <family val="1"/>
    </font>
    <font>
      <sz val="14"/>
      <color theme="1"/>
      <name val="Times New Roman"/>
      <family val="1"/>
    </font>
    <font>
      <sz val="19"/>
      <color theme="1"/>
      <name val="Times New Roman"/>
      <family val="1"/>
    </font>
    <font>
      <b/>
      <sz val="13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horizontal="left" indent="15"/>
    </xf>
    <xf numFmtId="0" fontId="15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justify"/>
    </xf>
    <xf numFmtId="0" fontId="0" fillId="0" borderId="0" xfId="0" applyAlignment="1">
      <alignment horizontal="left"/>
    </xf>
    <xf numFmtId="2" fontId="1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7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vertical="top" wrapText="1"/>
    </xf>
    <xf numFmtId="0" fontId="2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topLeftCell="A43" zoomScaleNormal="100" workbookViewId="0">
      <selection activeCell="F46" sqref="F46"/>
    </sheetView>
  </sheetViews>
  <sheetFormatPr defaultRowHeight="15"/>
  <cols>
    <col min="1" max="1" width="19.5703125" customWidth="1"/>
    <col min="2" max="2" width="18.28515625" customWidth="1"/>
    <col min="3" max="3" width="11.28515625" customWidth="1"/>
    <col min="4" max="4" width="13.140625" customWidth="1"/>
    <col min="6" max="6" width="17.85546875" bestFit="1" customWidth="1"/>
  </cols>
  <sheetData>
    <row r="1" spans="1:6" ht="20.25">
      <c r="A1" s="43" t="s">
        <v>14</v>
      </c>
      <c r="B1" s="43"/>
      <c r="C1" s="43"/>
      <c r="D1" s="43"/>
      <c r="E1" s="43"/>
      <c r="F1" s="43"/>
    </row>
    <row r="2" spans="1:6" ht="20.25">
      <c r="A2" s="2"/>
      <c r="B2" s="2"/>
      <c r="C2" s="2"/>
      <c r="D2" s="2"/>
      <c r="E2" s="2"/>
      <c r="F2" s="2"/>
    </row>
    <row r="3" spans="1:6">
      <c r="A3" s="10"/>
    </row>
    <row r="4" spans="1:6" s="12" customFormat="1" ht="39.950000000000003" customHeight="1">
      <c r="A4" s="11" t="s">
        <v>15</v>
      </c>
      <c r="B4" s="40" t="s">
        <v>16</v>
      </c>
      <c r="C4" s="41"/>
      <c r="D4" s="41"/>
      <c r="E4" s="42"/>
      <c r="F4" s="21">
        <v>123467</v>
      </c>
    </row>
    <row r="5" spans="1:6" s="12" customFormat="1" ht="39.950000000000003" customHeight="1">
      <c r="A5" s="11" t="s">
        <v>17</v>
      </c>
      <c r="B5" s="39" t="s">
        <v>18</v>
      </c>
      <c r="C5" s="39"/>
      <c r="D5" s="39"/>
      <c r="E5" s="39"/>
      <c r="F5" s="21">
        <v>121105</v>
      </c>
    </row>
    <row r="6" spans="1:6" s="12" customFormat="1" ht="39.950000000000003" customHeight="1">
      <c r="A6" s="11" t="s">
        <v>19</v>
      </c>
      <c r="B6" s="39" t="s">
        <v>20</v>
      </c>
      <c r="C6" s="39"/>
      <c r="D6" s="39"/>
      <c r="E6" s="39"/>
      <c r="F6" s="21">
        <v>72609</v>
      </c>
    </row>
    <row r="7" spans="1:6" s="12" customFormat="1" ht="39.950000000000003" customHeight="1">
      <c r="A7" s="13"/>
      <c r="B7" s="14"/>
      <c r="C7" s="14"/>
      <c r="D7" s="14"/>
      <c r="E7" s="14"/>
      <c r="F7" s="15"/>
    </row>
    <row r="9" spans="1:6" ht="20.25">
      <c r="A9" s="43" t="s">
        <v>4</v>
      </c>
      <c r="B9" s="43"/>
      <c r="C9" s="43"/>
      <c r="D9" s="43"/>
      <c r="E9" s="43"/>
      <c r="F9" s="43"/>
    </row>
    <row r="10" spans="1:6">
      <c r="A10" s="4"/>
    </row>
    <row r="11" spans="1:6" ht="24.95" customHeight="1">
      <c r="A11" s="53" t="s">
        <v>2</v>
      </c>
      <c r="B11" s="16" t="s">
        <v>5</v>
      </c>
      <c r="C11" s="16" t="s">
        <v>6</v>
      </c>
      <c r="D11" s="16" t="s">
        <v>7</v>
      </c>
      <c r="E11" s="16" t="s">
        <v>8</v>
      </c>
      <c r="F11" s="16" t="s">
        <v>9</v>
      </c>
    </row>
    <row r="12" spans="1:6" ht="24.95" customHeight="1">
      <c r="A12" s="54"/>
      <c r="B12" s="56" t="s">
        <v>21</v>
      </c>
      <c r="C12" s="17" t="s">
        <v>10</v>
      </c>
      <c r="D12" s="18">
        <v>52601</v>
      </c>
      <c r="E12" s="18">
        <v>30621</v>
      </c>
      <c r="F12" s="19">
        <f t="shared" ref="F12:F19" si="0">E12/D12*100</f>
        <v>58.213722172582273</v>
      </c>
    </row>
    <row r="13" spans="1:6" ht="24.95" customHeight="1">
      <c r="A13" s="54"/>
      <c r="B13" s="56"/>
      <c r="C13" s="17" t="s">
        <v>11</v>
      </c>
      <c r="D13" s="18">
        <v>36518</v>
      </c>
      <c r="E13" s="18">
        <v>26186</v>
      </c>
      <c r="F13" s="19">
        <f t="shared" si="0"/>
        <v>71.707103346294971</v>
      </c>
    </row>
    <row r="14" spans="1:6" ht="24.95" customHeight="1">
      <c r="A14" s="54"/>
      <c r="B14" s="56"/>
      <c r="C14" s="20" t="s">
        <v>1</v>
      </c>
      <c r="D14" s="16">
        <f>SUM(D12:D13)</f>
        <v>89119</v>
      </c>
      <c r="E14" s="16">
        <f>SUM(E12:E13)</f>
        <v>56807</v>
      </c>
      <c r="F14" s="24">
        <f t="shared" si="0"/>
        <v>63.742860669441981</v>
      </c>
    </row>
    <row r="15" spans="1:6" ht="24.95" customHeight="1">
      <c r="A15" s="54"/>
      <c r="B15" s="56" t="s">
        <v>22</v>
      </c>
      <c r="C15" s="17" t="s">
        <v>10</v>
      </c>
      <c r="D15" s="18">
        <v>2344</v>
      </c>
      <c r="E15" s="18">
        <v>716</v>
      </c>
      <c r="F15" s="19">
        <f t="shared" si="0"/>
        <v>30.546075085324233</v>
      </c>
    </row>
    <row r="16" spans="1:6" ht="24.95" customHeight="1">
      <c r="A16" s="54"/>
      <c r="B16" s="56"/>
      <c r="C16" s="17" t="s">
        <v>11</v>
      </c>
      <c r="D16" s="18">
        <v>8417</v>
      </c>
      <c r="E16" s="18">
        <v>5120</v>
      </c>
      <c r="F16" s="19">
        <f t="shared" si="0"/>
        <v>60.829274088154925</v>
      </c>
    </row>
    <row r="17" spans="1:6" ht="24.95" customHeight="1">
      <c r="A17" s="54"/>
      <c r="B17" s="56"/>
      <c r="C17" s="20" t="s">
        <v>1</v>
      </c>
      <c r="D17" s="21">
        <f>SUM(D15:D16)</f>
        <v>10761</v>
      </c>
      <c r="E17" s="21">
        <f>SUM(E15:E16)</f>
        <v>5836</v>
      </c>
      <c r="F17" s="24">
        <f t="shared" si="0"/>
        <v>54.232877985317351</v>
      </c>
    </row>
    <row r="18" spans="1:6" ht="24.95" customHeight="1">
      <c r="A18" s="54"/>
      <c r="B18" s="56" t="s">
        <v>1</v>
      </c>
      <c r="C18" s="17" t="s">
        <v>10</v>
      </c>
      <c r="D18" s="18">
        <f>D12+D15</f>
        <v>54945</v>
      </c>
      <c r="E18" s="18">
        <f>E12+E15</f>
        <v>31337</v>
      </c>
      <c r="F18" s="19">
        <f t="shared" si="0"/>
        <v>57.033397033397037</v>
      </c>
    </row>
    <row r="19" spans="1:6" ht="24.95" customHeight="1">
      <c r="A19" s="54"/>
      <c r="B19" s="56"/>
      <c r="C19" s="17" t="s">
        <v>11</v>
      </c>
      <c r="D19" s="18">
        <f>D13+D16</f>
        <v>44935</v>
      </c>
      <c r="E19" s="18">
        <f>E13+E16</f>
        <v>31306</v>
      </c>
      <c r="F19" s="19">
        <f t="shared" si="0"/>
        <v>69.669522643818851</v>
      </c>
    </row>
    <row r="20" spans="1:6" ht="24.95" customHeight="1">
      <c r="A20" s="55"/>
      <c r="B20" s="56"/>
      <c r="C20" s="20" t="s">
        <v>1</v>
      </c>
      <c r="D20" s="21">
        <f>SUM(D18:D19)</f>
        <v>99880</v>
      </c>
      <c r="E20" s="21">
        <f>SUM(E18:E19)</f>
        <v>62643</v>
      </c>
      <c r="F20" s="28">
        <f>E20/D20*100</f>
        <v>62.718261914297159</v>
      </c>
    </row>
    <row r="21" spans="1:6" ht="15.75">
      <c r="A21" s="3"/>
    </row>
    <row r="22" spans="1:6" ht="15.75">
      <c r="A22" s="3"/>
    </row>
    <row r="23" spans="1:6" ht="20.25">
      <c r="A23" s="43" t="s">
        <v>4</v>
      </c>
      <c r="B23" s="43"/>
      <c r="C23" s="43"/>
      <c r="D23" s="43"/>
      <c r="E23" s="43"/>
      <c r="F23" s="43"/>
    </row>
    <row r="24" spans="1:6">
      <c r="A24" s="4"/>
    </row>
    <row r="25" spans="1:6" ht="24.95" customHeight="1">
      <c r="A25" s="53" t="s">
        <v>3</v>
      </c>
      <c r="B25" s="8" t="s">
        <v>5</v>
      </c>
      <c r="C25" s="9" t="s">
        <v>6</v>
      </c>
      <c r="D25" s="9" t="s">
        <v>7</v>
      </c>
      <c r="E25" s="9" t="s">
        <v>8</v>
      </c>
      <c r="F25" s="9" t="s">
        <v>9</v>
      </c>
    </row>
    <row r="26" spans="1:6" ht="24.95" customHeight="1">
      <c r="A26" s="54"/>
      <c r="B26" s="56" t="s">
        <v>21</v>
      </c>
      <c r="C26" s="17" t="s">
        <v>10</v>
      </c>
      <c r="D26" s="18">
        <v>10305</v>
      </c>
      <c r="E26" s="18">
        <v>4319</v>
      </c>
      <c r="F26" s="19">
        <f t="shared" ref="F26:F34" si="1">E26/D26*100</f>
        <v>41.911693352741388</v>
      </c>
    </row>
    <row r="27" spans="1:6" ht="24.95" customHeight="1">
      <c r="A27" s="54"/>
      <c r="B27" s="56"/>
      <c r="C27" s="17" t="s">
        <v>11</v>
      </c>
      <c r="D27" s="18">
        <v>6630</v>
      </c>
      <c r="E27" s="18">
        <v>4028</v>
      </c>
      <c r="F27" s="19">
        <f t="shared" si="1"/>
        <v>60.75414781297134</v>
      </c>
    </row>
    <row r="28" spans="1:6" ht="24.95" customHeight="1">
      <c r="A28" s="54"/>
      <c r="B28" s="56"/>
      <c r="C28" s="20" t="s">
        <v>1</v>
      </c>
      <c r="D28" s="38">
        <f>SUM(D26:D27)</f>
        <v>16935</v>
      </c>
      <c r="E28" s="38">
        <f>SUM(E26:E27)</f>
        <v>8347</v>
      </c>
      <c r="F28" s="24">
        <f t="shared" si="1"/>
        <v>49.288455860643637</v>
      </c>
    </row>
    <row r="29" spans="1:6" ht="24.95" customHeight="1">
      <c r="A29" s="54"/>
      <c r="B29" s="56" t="s">
        <v>22</v>
      </c>
      <c r="C29" s="17" t="s">
        <v>10</v>
      </c>
      <c r="D29" s="18">
        <v>2361</v>
      </c>
      <c r="E29" s="18">
        <v>652</v>
      </c>
      <c r="F29" s="19">
        <f t="shared" si="1"/>
        <v>27.615417196103348</v>
      </c>
    </row>
    <row r="30" spans="1:6" ht="24.95" customHeight="1">
      <c r="A30" s="54"/>
      <c r="B30" s="56"/>
      <c r="C30" s="17" t="s">
        <v>11</v>
      </c>
      <c r="D30" s="18">
        <v>1929</v>
      </c>
      <c r="E30" s="18">
        <v>967</v>
      </c>
      <c r="F30" s="19">
        <f t="shared" si="1"/>
        <v>50.129600829445309</v>
      </c>
    </row>
    <row r="31" spans="1:6" ht="24.95" customHeight="1">
      <c r="A31" s="54"/>
      <c r="B31" s="56"/>
      <c r="C31" s="20" t="s">
        <v>1</v>
      </c>
      <c r="D31" s="38">
        <f>SUM(D29:D30)</f>
        <v>4290</v>
      </c>
      <c r="E31" s="38">
        <f>SUM(E29:E30)</f>
        <v>1619</v>
      </c>
      <c r="F31" s="24">
        <f t="shared" si="1"/>
        <v>37.738927738927742</v>
      </c>
    </row>
    <row r="32" spans="1:6" ht="24.95" customHeight="1">
      <c r="A32" s="54"/>
      <c r="B32" s="56" t="s">
        <v>1</v>
      </c>
      <c r="C32" s="17" t="s">
        <v>10</v>
      </c>
      <c r="D32" s="18">
        <f>D26+D29</f>
        <v>12666</v>
      </c>
      <c r="E32" s="18">
        <f>E26+E29</f>
        <v>4971</v>
      </c>
      <c r="F32" s="19">
        <f t="shared" si="1"/>
        <v>39.246802463287537</v>
      </c>
    </row>
    <row r="33" spans="1:6" ht="24.95" customHeight="1">
      <c r="A33" s="54"/>
      <c r="B33" s="56"/>
      <c r="C33" s="17" t="s">
        <v>11</v>
      </c>
      <c r="D33" s="18">
        <f>D27+D30</f>
        <v>8559</v>
      </c>
      <c r="E33" s="18">
        <f>E27+E30</f>
        <v>4995</v>
      </c>
      <c r="F33" s="19">
        <f t="shared" si="1"/>
        <v>58.359621451104104</v>
      </c>
    </row>
    <row r="34" spans="1:6" ht="24.95" customHeight="1">
      <c r="A34" s="55"/>
      <c r="B34" s="56"/>
      <c r="C34" s="20" t="s">
        <v>1</v>
      </c>
      <c r="D34" s="21">
        <f>SUM(D32:D33)</f>
        <v>21225</v>
      </c>
      <c r="E34" s="21">
        <f>SUM(E32:E33)</f>
        <v>9966</v>
      </c>
      <c r="F34" s="24">
        <f t="shared" si="1"/>
        <v>46.954063604240282</v>
      </c>
    </row>
    <row r="35" spans="1:6">
      <c r="A35" s="5"/>
    </row>
    <row r="36" spans="1:6">
      <c r="A36" s="5"/>
    </row>
    <row r="37" spans="1:6">
      <c r="A37" s="5"/>
    </row>
    <row r="38" spans="1:6" ht="27">
      <c r="A38" s="6" t="s">
        <v>12</v>
      </c>
      <c r="C38" s="27"/>
    </row>
    <row r="39" spans="1:6" ht="25.5">
      <c r="A39" s="7"/>
    </row>
    <row r="40" spans="1:6" ht="35.1" customHeight="1">
      <c r="A40" s="44" t="s">
        <v>13</v>
      </c>
      <c r="B40" s="16" t="s">
        <v>5</v>
      </c>
      <c r="C40" s="37" t="s">
        <v>6</v>
      </c>
      <c r="D40" s="37" t="s">
        <v>7</v>
      </c>
      <c r="E40" s="37" t="s">
        <v>8</v>
      </c>
      <c r="F40" s="37" t="s">
        <v>9</v>
      </c>
    </row>
    <row r="41" spans="1:6" ht="35.1" customHeight="1">
      <c r="A41" s="45"/>
      <c r="B41" s="47" t="s">
        <v>21</v>
      </c>
      <c r="C41" s="17" t="s">
        <v>10</v>
      </c>
      <c r="D41" s="18">
        <f>D26+D12</f>
        <v>62906</v>
      </c>
      <c r="E41" s="18">
        <f>E26+E12</f>
        <v>34940</v>
      </c>
      <c r="F41" s="19">
        <f>E41/D41*100</f>
        <v>55.54319142848059</v>
      </c>
    </row>
    <row r="42" spans="1:6" ht="35.1" customHeight="1">
      <c r="A42" s="45"/>
      <c r="B42" s="48"/>
      <c r="C42" s="17" t="s">
        <v>11</v>
      </c>
      <c r="D42" s="18">
        <f>D27+D13</f>
        <v>43148</v>
      </c>
      <c r="E42" s="18">
        <f>E27+E13</f>
        <v>30214</v>
      </c>
      <c r="F42" s="19">
        <f t="shared" ref="F42:F48" si="2">E42/D42*100</f>
        <v>70.024103087049227</v>
      </c>
    </row>
    <row r="43" spans="1:6" ht="35.1" customHeight="1">
      <c r="A43" s="45"/>
      <c r="B43" s="49"/>
      <c r="C43" s="20" t="s">
        <v>1</v>
      </c>
      <c r="D43" s="21">
        <f>D28+D14</f>
        <v>106054</v>
      </c>
      <c r="E43" s="21">
        <f>E28+E14</f>
        <v>65154</v>
      </c>
      <c r="F43" s="24">
        <f t="shared" si="2"/>
        <v>61.434740792426503</v>
      </c>
    </row>
    <row r="44" spans="1:6" ht="35.1" customHeight="1">
      <c r="A44" s="45"/>
      <c r="B44" s="47" t="s">
        <v>22</v>
      </c>
      <c r="C44" s="17" t="s">
        <v>10</v>
      </c>
      <c r="D44" s="18">
        <f>D29+D15</f>
        <v>4705</v>
      </c>
      <c r="E44" s="18">
        <f>E29+E15</f>
        <v>1368</v>
      </c>
      <c r="F44" s="19">
        <f t="shared" si="2"/>
        <v>29.075451647183847</v>
      </c>
    </row>
    <row r="45" spans="1:6" ht="35.1" customHeight="1">
      <c r="A45" s="45"/>
      <c r="B45" s="48"/>
      <c r="C45" s="17" t="s">
        <v>11</v>
      </c>
      <c r="D45" s="18">
        <f>D30+D16</f>
        <v>10346</v>
      </c>
      <c r="E45" s="18">
        <f>E30+E16</f>
        <v>6087</v>
      </c>
      <c r="F45" s="19">
        <f t="shared" si="2"/>
        <v>58.834332109027642</v>
      </c>
    </row>
    <row r="46" spans="1:6" ht="35.1" customHeight="1">
      <c r="A46" s="45"/>
      <c r="B46" s="49"/>
      <c r="C46" s="20" t="s">
        <v>1</v>
      </c>
      <c r="D46" s="21">
        <f>SUM(D44:D45)</f>
        <v>15051</v>
      </c>
      <c r="E46" s="21">
        <f t="shared" ref="E43:E48" si="3">E17+E31</f>
        <v>7455</v>
      </c>
      <c r="F46" s="24">
        <f t="shared" si="2"/>
        <v>49.531592585210284</v>
      </c>
    </row>
    <row r="47" spans="1:6" ht="35.1" customHeight="1">
      <c r="A47" s="45"/>
      <c r="B47" s="50" t="s">
        <v>0</v>
      </c>
      <c r="C47" s="17" t="s">
        <v>10</v>
      </c>
      <c r="D47" s="18">
        <f>D41+D44</f>
        <v>67611</v>
      </c>
      <c r="E47" s="18">
        <f t="shared" si="3"/>
        <v>36308</v>
      </c>
      <c r="F47" s="19">
        <f t="shared" si="2"/>
        <v>53.701320790995545</v>
      </c>
    </row>
    <row r="48" spans="1:6" ht="35.1" customHeight="1">
      <c r="A48" s="45"/>
      <c r="B48" s="51"/>
      <c r="C48" s="17" t="s">
        <v>11</v>
      </c>
      <c r="D48" s="18">
        <f>D42+D45</f>
        <v>53494</v>
      </c>
      <c r="E48" s="18">
        <f t="shared" si="3"/>
        <v>36301</v>
      </c>
      <c r="F48" s="19">
        <f t="shared" si="2"/>
        <v>67.859946909933825</v>
      </c>
    </row>
    <row r="49" spans="1:6" ht="35.1" customHeight="1">
      <c r="A49" s="46"/>
      <c r="B49" s="52"/>
      <c r="C49" s="22"/>
      <c r="D49" s="21">
        <f>SUM(D47:D48)</f>
        <v>121105</v>
      </c>
      <c r="E49" s="21">
        <f>E43+E46</f>
        <v>72609</v>
      </c>
      <c r="F49" s="23">
        <f>E49/D49*100</f>
        <v>59.955410594112543</v>
      </c>
    </row>
    <row r="52" spans="1:6">
      <c r="A52" s="34"/>
      <c r="C52" s="34"/>
      <c r="D52" s="34"/>
    </row>
    <row r="53" spans="1:6" ht="17.100000000000001" customHeight="1">
      <c r="A53" s="35" t="s">
        <v>40</v>
      </c>
      <c r="B53" s="34" t="s">
        <v>44</v>
      </c>
      <c r="C53" s="34"/>
      <c r="D53" s="34" t="s">
        <v>42</v>
      </c>
      <c r="E53" s="34"/>
      <c r="F53" s="34"/>
    </row>
    <row r="54" spans="1:6" ht="17.100000000000001" customHeight="1">
      <c r="A54" s="33" t="s">
        <v>43</v>
      </c>
      <c r="B54" t="s">
        <v>45</v>
      </c>
      <c r="D54" t="s">
        <v>41</v>
      </c>
    </row>
    <row r="55" spans="1:6" ht="17.100000000000001" customHeight="1">
      <c r="A55" s="36" t="s">
        <v>23</v>
      </c>
      <c r="B55" s="36" t="s">
        <v>46</v>
      </c>
      <c r="C55" s="36"/>
      <c r="D55" s="36" t="s">
        <v>23</v>
      </c>
      <c r="E55" s="36"/>
      <c r="F55" s="36"/>
    </row>
    <row r="56" spans="1:6">
      <c r="A56" s="57"/>
      <c r="B56" s="57"/>
      <c r="C56" s="57"/>
      <c r="D56" s="57"/>
      <c r="E56" s="57"/>
      <c r="F56" s="57"/>
    </row>
    <row r="57" spans="1:6">
      <c r="A57" s="57" t="s">
        <v>39</v>
      </c>
      <c r="B57" s="57"/>
      <c r="C57" s="57"/>
      <c r="D57" s="57"/>
      <c r="E57" s="57"/>
      <c r="F57" s="57"/>
    </row>
    <row r="82" spans="1:6" ht="18.75">
      <c r="A82" s="60" t="s">
        <v>24</v>
      </c>
      <c r="B82" s="60"/>
      <c r="C82" s="60"/>
      <c r="D82" s="60"/>
      <c r="E82" s="60"/>
      <c r="F82" s="60"/>
    </row>
    <row r="83" spans="1:6" ht="18.75">
      <c r="A83" s="29"/>
    </row>
    <row r="84" spans="1:6" ht="15.75">
      <c r="A84" s="3"/>
    </row>
    <row r="85" spans="1:6" s="12" customFormat="1" ht="35.1" customHeight="1">
      <c r="A85" s="31" t="s">
        <v>25</v>
      </c>
      <c r="B85" s="58" t="s">
        <v>38</v>
      </c>
      <c r="C85" s="58"/>
      <c r="D85" s="58"/>
      <c r="E85" s="58"/>
      <c r="F85" s="31" t="s">
        <v>0</v>
      </c>
    </row>
    <row r="86" spans="1:6" s="12" customFormat="1" ht="35.1" customHeight="1">
      <c r="A86" s="32" t="s">
        <v>15</v>
      </c>
      <c r="B86" s="58" t="s">
        <v>26</v>
      </c>
      <c r="C86" s="58"/>
      <c r="D86" s="58"/>
      <c r="E86" s="58"/>
      <c r="F86" s="31">
        <v>9</v>
      </c>
    </row>
    <row r="87" spans="1:6" s="12" customFormat="1" ht="35.1" customHeight="1">
      <c r="A87" s="32" t="s">
        <v>17</v>
      </c>
      <c r="B87" s="58" t="s">
        <v>27</v>
      </c>
      <c r="C87" s="58"/>
      <c r="D87" s="58"/>
      <c r="E87" s="58"/>
      <c r="F87" s="31">
        <v>9</v>
      </c>
    </row>
    <row r="88" spans="1:6" s="12" customFormat="1" ht="39" customHeight="1">
      <c r="A88" s="32" t="s">
        <v>19</v>
      </c>
      <c r="B88" s="58" t="s">
        <v>28</v>
      </c>
      <c r="C88" s="58"/>
      <c r="D88" s="58"/>
      <c r="E88" s="58"/>
      <c r="F88" s="31" t="s">
        <v>52</v>
      </c>
    </row>
    <row r="89" spans="1:6" s="12" customFormat="1" ht="35.1" customHeight="1">
      <c r="A89" s="32" t="s">
        <v>29</v>
      </c>
      <c r="B89" s="58" t="s">
        <v>30</v>
      </c>
      <c r="C89" s="58"/>
      <c r="D89" s="58"/>
      <c r="E89" s="58"/>
      <c r="F89" s="31">
        <v>9</v>
      </c>
    </row>
    <row r="90" spans="1:6" s="12" customFormat="1" ht="35.1" customHeight="1">
      <c r="A90" s="32" t="s">
        <v>31</v>
      </c>
      <c r="B90" s="58" t="s">
        <v>32</v>
      </c>
      <c r="C90" s="58"/>
      <c r="D90" s="58"/>
      <c r="E90" s="58"/>
      <c r="F90" s="31">
        <v>8</v>
      </c>
    </row>
    <row r="91" spans="1:6" s="12" customFormat="1" ht="35.1" customHeight="1">
      <c r="A91" s="32" t="s">
        <v>33</v>
      </c>
      <c r="B91" s="58" t="s">
        <v>34</v>
      </c>
      <c r="C91" s="58"/>
      <c r="D91" s="58"/>
      <c r="E91" s="58"/>
      <c r="F91" s="31">
        <v>1</v>
      </c>
    </row>
    <row r="92" spans="1:6" s="12" customFormat="1" ht="35.1" customHeight="1">
      <c r="A92" s="32" t="s">
        <v>35</v>
      </c>
      <c r="B92" s="58" t="s">
        <v>36</v>
      </c>
      <c r="C92" s="58" t="s">
        <v>37</v>
      </c>
      <c r="D92" s="58"/>
      <c r="E92" s="58"/>
      <c r="F92" s="31" t="s">
        <v>52</v>
      </c>
    </row>
    <row r="93" spans="1:6" ht="15.75">
      <c r="A93" s="3"/>
    </row>
    <row r="94" spans="1:6" ht="20.25">
      <c r="A94" s="1"/>
    </row>
    <row r="95" spans="1:6" ht="17.100000000000001" customHeight="1">
      <c r="A95" s="35" t="s">
        <v>40</v>
      </c>
      <c r="B95" s="34" t="s">
        <v>47</v>
      </c>
      <c r="C95" s="34"/>
      <c r="D95" s="34" t="s">
        <v>50</v>
      </c>
      <c r="E95" s="34"/>
      <c r="F95" s="34"/>
    </row>
    <row r="96" spans="1:6" ht="17.100000000000001" customHeight="1">
      <c r="A96" s="33" t="s">
        <v>43</v>
      </c>
      <c r="B96" t="s">
        <v>48</v>
      </c>
      <c r="D96" t="s">
        <v>51</v>
      </c>
    </row>
    <row r="97" spans="1:6" ht="17.100000000000001" customHeight="1">
      <c r="A97" s="36" t="s">
        <v>23</v>
      </c>
      <c r="B97" s="36" t="s">
        <v>49</v>
      </c>
      <c r="C97" s="36"/>
      <c r="D97" s="59" t="s">
        <v>49</v>
      </c>
      <c r="E97" s="59"/>
      <c r="F97" s="59"/>
    </row>
    <row r="98" spans="1:6">
      <c r="A98" s="57"/>
      <c r="B98" s="57"/>
      <c r="C98" s="57"/>
      <c r="D98" s="57"/>
      <c r="E98" s="57"/>
      <c r="F98" s="57"/>
    </row>
    <row r="99" spans="1:6">
      <c r="A99" s="57" t="s">
        <v>39</v>
      </c>
      <c r="B99" s="57"/>
      <c r="C99" s="57"/>
      <c r="D99" s="57"/>
      <c r="E99" s="57"/>
      <c r="F99" s="57"/>
    </row>
    <row r="100" spans="1:6">
      <c r="A100" s="25"/>
    </row>
    <row r="101" spans="1:6">
      <c r="A101" s="26"/>
    </row>
    <row r="102" spans="1:6">
      <c r="A102" s="25"/>
    </row>
    <row r="103" spans="1:6">
      <c r="A103" s="26"/>
    </row>
    <row r="104" spans="1:6" ht="24">
      <c r="A104" s="30"/>
    </row>
    <row r="105" spans="1:6" ht="15.75">
      <c r="A105" s="3"/>
    </row>
  </sheetData>
  <mergeCells count="32">
    <mergeCell ref="A56:F56"/>
    <mergeCell ref="A23:F23"/>
    <mergeCell ref="A98:F98"/>
    <mergeCell ref="A99:F99"/>
    <mergeCell ref="B86:E86"/>
    <mergeCell ref="B87:E87"/>
    <mergeCell ref="B88:E88"/>
    <mergeCell ref="B85:E85"/>
    <mergeCell ref="B32:B34"/>
    <mergeCell ref="A57:F57"/>
    <mergeCell ref="D97:F97"/>
    <mergeCell ref="B89:E89"/>
    <mergeCell ref="B90:E90"/>
    <mergeCell ref="B91:E91"/>
    <mergeCell ref="B92:E92"/>
    <mergeCell ref="A82:F82"/>
    <mergeCell ref="B6:E6"/>
    <mergeCell ref="B4:E4"/>
    <mergeCell ref="A1:F1"/>
    <mergeCell ref="B5:E5"/>
    <mergeCell ref="A40:A49"/>
    <mergeCell ref="B41:B43"/>
    <mergeCell ref="B44:B46"/>
    <mergeCell ref="B47:B49"/>
    <mergeCell ref="A9:F9"/>
    <mergeCell ref="A11:A20"/>
    <mergeCell ref="B12:B14"/>
    <mergeCell ref="B15:B17"/>
    <mergeCell ref="B18:B20"/>
    <mergeCell ref="A25:A34"/>
    <mergeCell ref="B26:B28"/>
    <mergeCell ref="B29:B31"/>
  </mergeCells>
  <pageMargins left="0.7" right="0.7" top="1.25" bottom="0.75" header="0.3" footer="0.3"/>
  <pageSetup paperSize="5" orientation="portrait" r:id="rId1"/>
  <headerFooter>
    <oddHeader xml:space="preserve">&amp;C
&amp;"Constantia,Bold"&amp;16&amp;UBoard of Intermediate and Secondary Education, Multan.&amp;"-,Regular"&amp;11&amp;U
Result Gazette / C.D. for Secondary School 9th (Annual) Examination,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 Shah G</dc:creator>
  <cp:lastModifiedBy>Mahmood</cp:lastModifiedBy>
  <cp:lastPrinted>2018-08-19T06:56:50Z</cp:lastPrinted>
  <dcterms:created xsi:type="dcterms:W3CDTF">2018-07-20T09:34:27Z</dcterms:created>
  <dcterms:modified xsi:type="dcterms:W3CDTF">2018-08-19T07:26:05Z</dcterms:modified>
</cp:coreProperties>
</file>